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<sst xmlns="http://schemas.openxmlformats.org/spreadsheetml/2006/main" count="16" uniqueCount="16">
  <si>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Car Speed Estimator.</t>
  </si>
  <si>
    <t>Circumference of tyres:</t>
  </si>
  <si>
    <t>mm</t>
  </si>
  <si>
    <t>Revolutions per 1km:</t>
  </si>
  <si>
    <t>Diff ratio:</t>
  </si>
  <si>
    <t>Ratio</t>
  </si>
  <si>
    <t>RPM</t>
  </si>
  <si>
    <t>4th gear</t>
  </si>
  <si>
    <t>5th gear</t>
  </si>
  <si>
    <t>3rd gear</t>
  </si>
  <si>
    <t>2nd gear</t>
  </si>
  <si>
    <t>1st gear</t>
  </si>
  <si>
    <t>Change only the cells in yellow</t>
  </si>
  <si>
    <t>:1</t>
  </si>
  <si>
    <t>Circum</t>
  </si>
  <si>
    <t>Tyre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</si>
</sst>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5" zoomScaleNormal="75" workbookViewId="0" topLeftCell="A1">
      <selection activeCell="H4" sqref="H4"/>
    </sheetView>
  </sheetViews>
  <sheetFormatPr defaultColWidth="9.140625" defaultRowHeight="12.75"/>
  <sheetData>
    <row r="1" spans="1:5" ht="12.75">
      <c r="A1" s="1" t="s">
        <v>0</v>
      </c>
      <c r="B1" s="1"/>
      <c r="C1" s="1"/>
      <c r="D1" s="2"/>
      <c r="E1" s="2"/>
    </row>
    <row r="2" ht="12.75">
      <c r="A2" t="s">
        <v>12</v>
      </c>
    </row>
    <row r="3" spans="8:13" ht="12.75">
      <c r="H3" s="9"/>
      <c r="I3" s="9" t="s">
        <v>15</v>
      </c>
      <c r="J3" s="9">
        <v>265</v>
      </c>
      <c r="K3" s="9">
        <v>205</v>
      </c>
      <c r="L3" t="s">
        <v>14</v>
      </c>
      <c r="M3">
        <f>(J5*25.4+(J3*(J4/100))*2)*3.14159</f>
        <v>1939.3035069999999</v>
      </c>
    </row>
    <row r="4" spans="1:11" ht="12.75">
      <c r="A4" t="s">
        <v>1</v>
      </c>
      <c r="D4" s="3">
        <v>1939.304</v>
      </c>
      <c r="E4" t="s">
        <v>2</v>
      </c>
      <c r="H4" s="9"/>
      <c r="I4" s="9"/>
      <c r="J4">
        <v>35</v>
      </c>
      <c r="K4">
        <v>60</v>
      </c>
    </row>
    <row r="5" spans="1:11" ht="12.75">
      <c r="A5" t="s">
        <v>3</v>
      </c>
      <c r="D5">
        <f>1000000/D4</f>
        <v>515.6489132183505</v>
      </c>
      <c r="H5" s="9"/>
      <c r="I5" s="9"/>
      <c r="J5">
        <v>17</v>
      </c>
      <c r="K5">
        <v>15</v>
      </c>
    </row>
    <row r="6" spans="8:10" ht="12.75">
      <c r="H6" s="9"/>
      <c r="I6" s="9"/>
      <c r="J6" s="9"/>
    </row>
    <row r="7" spans="1:10" ht="12.75">
      <c r="A7" t="s">
        <v>4</v>
      </c>
      <c r="D7" s="4">
        <v>4.11</v>
      </c>
      <c r="E7" t="s">
        <v>13</v>
      </c>
      <c r="H7" s="9"/>
      <c r="I7" s="9"/>
      <c r="J7" s="9">
        <v>265</v>
      </c>
    </row>
    <row r="8" spans="8:10" ht="12.75">
      <c r="H8" s="9"/>
      <c r="I8" s="9"/>
      <c r="J8">
        <v>35</v>
      </c>
    </row>
    <row r="9" spans="1:10" ht="12.75">
      <c r="A9" t="s">
        <v>5</v>
      </c>
      <c r="B9" s="5">
        <v>3.875</v>
      </c>
      <c r="C9" s="6">
        <v>2.14</v>
      </c>
      <c r="D9" s="6">
        <v>1.384</v>
      </c>
      <c r="E9" s="7">
        <v>1</v>
      </c>
      <c r="F9" s="8">
        <v>0.694</v>
      </c>
      <c r="H9" s="9"/>
      <c r="I9" s="9"/>
      <c r="J9">
        <v>17</v>
      </c>
    </row>
    <row r="10" spans="1:6" ht="12.75">
      <c r="A10" t="s">
        <v>6</v>
      </c>
      <c r="B10" t="s">
        <v>11</v>
      </c>
      <c r="C10" t="s">
        <v>10</v>
      </c>
      <c r="D10" t="s">
        <v>9</v>
      </c>
      <c r="E10" t="s">
        <v>7</v>
      </c>
      <c r="F10" t="s">
        <v>8</v>
      </c>
    </row>
    <row r="12" spans="1:6" ht="12.75">
      <c r="A12" s="10">
        <v>1000</v>
      </c>
      <c r="B12" s="11">
        <f>+(((60000/$D$5)/$D$7)/$B$9)*($A12/1000)</f>
        <v>7.306066399811632</v>
      </c>
      <c r="C12" s="11">
        <f>+(((60000/$D$5)/$D$7)/$C$9)*($A12/1000)</f>
        <v>13.229442663210314</v>
      </c>
      <c r="D12" s="11">
        <f>+(((60000/$D$5)/$D$7)/$D$9)*($A12/1000)</f>
        <v>20.4559301295304</v>
      </c>
      <c r="E12" s="11">
        <f>+(((60000/$D$5)/$D$7)/$E$9)*($A$12/1000)</f>
        <v>28.311007299270074</v>
      </c>
      <c r="F12" s="11">
        <f aca="true" t="shared" si="0" ref="F12:F24">+(((60000/$D$5)/$D$7)/$F$9)*(A12/1000)</f>
        <v>40.79395864448138</v>
      </c>
    </row>
    <row r="13" spans="1:6" ht="12.75">
      <c r="A13" s="10">
        <f aca="true" t="shared" si="1" ref="A13:A24">+A12+500</f>
        <v>1500</v>
      </c>
      <c r="B13" s="11">
        <f aca="true" t="shared" si="2" ref="B13:B25">+(((60000/$D$5)/$D$7)/$B$9)*($A13/1000)</f>
        <v>10.959099599717447</v>
      </c>
      <c r="C13" s="11">
        <f aca="true" t="shared" si="3" ref="C13:C25">+(((60000/$D$5)/$D$7)/$C$9)*($A13/1000)</f>
        <v>19.84416399481547</v>
      </c>
      <c r="D13" s="11">
        <f aca="true" t="shared" si="4" ref="D13:D25">+(((60000/$D$5)/$D$7)/$D$9)*($A13/1000)</f>
        <v>30.6838951942956</v>
      </c>
      <c r="E13" s="11">
        <f aca="true" t="shared" si="5" ref="E13:E24">+(((60000/$D$5)/$D$7)/$E$9)*(A13/1000)</f>
        <v>42.46651094890511</v>
      </c>
      <c r="F13" s="11">
        <f t="shared" si="0"/>
        <v>61.19093796672207</v>
      </c>
    </row>
    <row r="14" spans="1:6" ht="12.75">
      <c r="A14" s="10">
        <f t="shared" si="1"/>
        <v>2000</v>
      </c>
      <c r="B14" s="11">
        <f t="shared" si="2"/>
        <v>14.612132799623264</v>
      </c>
      <c r="C14" s="11">
        <f t="shared" si="3"/>
        <v>26.458885326420628</v>
      </c>
      <c r="D14" s="11">
        <f t="shared" si="4"/>
        <v>40.9118602590608</v>
      </c>
      <c r="E14" s="11">
        <f t="shared" si="5"/>
        <v>56.62201459854015</v>
      </c>
      <c r="F14" s="11">
        <f t="shared" si="0"/>
        <v>81.58791728896276</v>
      </c>
    </row>
    <row r="15" spans="1:6" ht="12.75">
      <c r="A15" s="10">
        <f t="shared" si="1"/>
        <v>2500</v>
      </c>
      <c r="B15" s="11">
        <f t="shared" si="2"/>
        <v>18.26516599952908</v>
      </c>
      <c r="C15" s="11">
        <f t="shared" si="3"/>
        <v>33.07360665802578</v>
      </c>
      <c r="D15" s="11">
        <f t="shared" si="4"/>
        <v>51.139825323826</v>
      </c>
      <c r="E15" s="11">
        <f t="shared" si="5"/>
        <v>70.77751824817518</v>
      </c>
      <c r="F15" s="11">
        <f t="shared" si="0"/>
        <v>101.98489661120345</v>
      </c>
    </row>
    <row r="16" spans="1:6" ht="12.75">
      <c r="A16" s="10">
        <f t="shared" si="1"/>
        <v>3000</v>
      </c>
      <c r="B16" s="11">
        <f t="shared" si="2"/>
        <v>21.918199199434895</v>
      </c>
      <c r="C16" s="11">
        <f t="shared" si="3"/>
        <v>39.68832798963094</v>
      </c>
      <c r="D16" s="11">
        <f t="shared" si="4"/>
        <v>61.3677903885912</v>
      </c>
      <c r="E16" s="11">
        <f t="shared" si="5"/>
        <v>84.93302189781022</v>
      </c>
      <c r="F16" s="11">
        <f t="shared" si="0"/>
        <v>122.38187593344414</v>
      </c>
    </row>
    <row r="17" spans="1:6" ht="12.75">
      <c r="A17" s="10">
        <f t="shared" si="1"/>
        <v>3500</v>
      </c>
      <c r="B17" s="11">
        <f t="shared" si="2"/>
        <v>25.571232399340712</v>
      </c>
      <c r="C17" s="11">
        <f t="shared" si="3"/>
        <v>46.3030493212361</v>
      </c>
      <c r="D17" s="11">
        <f t="shared" si="4"/>
        <v>71.5957554533564</v>
      </c>
      <c r="E17" s="11">
        <f t="shared" si="5"/>
        <v>99.08852554744526</v>
      </c>
      <c r="F17" s="11">
        <f t="shared" si="0"/>
        <v>142.77885525568482</v>
      </c>
    </row>
    <row r="18" spans="1:6" ht="12.75">
      <c r="A18" s="10">
        <f t="shared" si="1"/>
        <v>4000</v>
      </c>
      <c r="B18" s="11">
        <f t="shared" si="2"/>
        <v>29.22426559924653</v>
      </c>
      <c r="C18" s="12">
        <f t="shared" si="3"/>
        <v>52.917770652841256</v>
      </c>
      <c r="D18" s="11">
        <f t="shared" si="4"/>
        <v>81.8237205181216</v>
      </c>
      <c r="E18" s="11">
        <f t="shared" si="5"/>
        <v>113.2440291970803</v>
      </c>
      <c r="F18" s="11">
        <f t="shared" si="0"/>
        <v>163.1758345779255</v>
      </c>
    </row>
    <row r="19" spans="1:6" ht="12.75">
      <c r="A19" s="10">
        <f t="shared" si="1"/>
        <v>4500</v>
      </c>
      <c r="B19" s="11">
        <f t="shared" si="2"/>
        <v>32.87729879915234</v>
      </c>
      <c r="C19" s="12">
        <f t="shared" si="3"/>
        <v>59.53249198444641</v>
      </c>
      <c r="D19" s="11">
        <f t="shared" si="4"/>
        <v>92.0516855828868</v>
      </c>
      <c r="E19" s="11">
        <f t="shared" si="5"/>
        <v>127.39953284671533</v>
      </c>
      <c r="F19" s="11">
        <f t="shared" si="0"/>
        <v>183.5728139001662</v>
      </c>
    </row>
    <row r="20" spans="1:6" ht="12.75">
      <c r="A20" s="10">
        <f t="shared" si="1"/>
        <v>5000</v>
      </c>
      <c r="B20" s="11">
        <f t="shared" si="2"/>
        <v>36.53033199905816</v>
      </c>
      <c r="C20" s="12">
        <f t="shared" si="3"/>
        <v>66.14721331605156</v>
      </c>
      <c r="D20" s="12">
        <f t="shared" si="4"/>
        <v>102.279650647652</v>
      </c>
      <c r="E20" s="12">
        <f t="shared" si="5"/>
        <v>141.55503649635037</v>
      </c>
      <c r="F20" s="12">
        <f t="shared" si="0"/>
        <v>203.9697932224069</v>
      </c>
    </row>
    <row r="21" spans="1:6" ht="12.75">
      <c r="A21" s="10">
        <f t="shared" si="1"/>
        <v>5500</v>
      </c>
      <c r="B21" s="11">
        <f t="shared" si="2"/>
        <v>40.183365198963976</v>
      </c>
      <c r="C21" s="12">
        <f t="shared" si="3"/>
        <v>72.76193464765673</v>
      </c>
      <c r="D21" s="12">
        <f t="shared" si="4"/>
        <v>112.5076157124172</v>
      </c>
      <c r="E21" s="12">
        <f t="shared" si="5"/>
        <v>155.71054014598542</v>
      </c>
      <c r="F21" s="12">
        <f t="shared" si="0"/>
        <v>224.36677254464757</v>
      </c>
    </row>
    <row r="22" spans="1:6" ht="12.75">
      <c r="A22" s="10">
        <f t="shared" si="1"/>
        <v>6000</v>
      </c>
      <c r="B22" s="11">
        <f t="shared" si="2"/>
        <v>43.83639839886979</v>
      </c>
      <c r="C22" s="12">
        <f t="shared" si="3"/>
        <v>79.37665597926188</v>
      </c>
      <c r="D22" s="12">
        <f t="shared" si="4"/>
        <v>122.7355807771824</v>
      </c>
      <c r="E22" s="12">
        <f t="shared" si="5"/>
        <v>169.86604379562044</v>
      </c>
      <c r="F22" s="12">
        <f t="shared" si="0"/>
        <v>244.76375186688827</v>
      </c>
    </row>
    <row r="23" spans="1:6" ht="12.75">
      <c r="A23" s="10">
        <f t="shared" si="1"/>
        <v>6500</v>
      </c>
      <c r="B23" s="11">
        <f t="shared" si="2"/>
        <v>47.48943159877561</v>
      </c>
      <c r="C23" s="12">
        <f t="shared" si="3"/>
        <v>85.99137731086704</v>
      </c>
      <c r="D23" s="12">
        <f t="shared" si="4"/>
        <v>132.96354584194762</v>
      </c>
      <c r="E23" s="12">
        <f t="shared" si="5"/>
        <v>184.02154744525546</v>
      </c>
      <c r="F23" s="12">
        <f t="shared" si="0"/>
        <v>265.16073118912897</v>
      </c>
    </row>
    <row r="24" spans="1:6" ht="12.75">
      <c r="A24" s="10">
        <f t="shared" si="1"/>
        <v>7000</v>
      </c>
      <c r="B24" s="11">
        <f t="shared" si="2"/>
        <v>51.142464798681424</v>
      </c>
      <c r="C24" s="12">
        <f t="shared" si="3"/>
        <v>92.6060986424722</v>
      </c>
      <c r="D24" s="12">
        <f t="shared" si="4"/>
        <v>143.1915109067128</v>
      </c>
      <c r="E24" s="12">
        <f t="shared" si="5"/>
        <v>198.17705109489052</v>
      </c>
      <c r="F24" s="12">
        <f t="shared" si="0"/>
        <v>285.55771051136963</v>
      </c>
    </row>
    <row r="25" spans="1:6" ht="12.75">
      <c r="A25" s="10">
        <v>7200</v>
      </c>
      <c r="B25" s="11">
        <f t="shared" si="2"/>
        <v>52.60367807864375</v>
      </c>
      <c r="C25" s="12">
        <f t="shared" si="3"/>
        <v>95.25198717511427</v>
      </c>
      <c r="D25" s="12">
        <f t="shared" si="4"/>
        <v>147.2826969326189</v>
      </c>
      <c r="E25" s="12">
        <f>+(((60000/$D$5)/$D$7)/$E$9)*(A25/1000)</f>
        <v>203.83925255474455</v>
      </c>
      <c r="F25" s="12">
        <f>+(((60000/$D$5)/$D$7)/$F$9)*(A25/1000)</f>
        <v>293.7165022402659</v>
      </c>
    </row>
    <row r="26" spans="1:6" ht="12.75">
      <c r="A26" s="10"/>
      <c r="B26" s="11"/>
      <c r="C26" s="11"/>
      <c r="D26" s="11"/>
      <c r="E26" s="11"/>
      <c r="F26" s="11"/>
    </row>
    <row r="27" spans="1:6" ht="12.75">
      <c r="A27" s="10"/>
      <c r="B27" s="11"/>
      <c r="C27" s="11"/>
      <c r="D27" s="11"/>
      <c r="E27" s="11"/>
      <c r="F27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 Williams</dc:creator>
  <cp:keywords/>
  <dc:description/>
  <cp:lastModifiedBy>Duncan Handley</cp:lastModifiedBy>
  <dcterms:created xsi:type="dcterms:W3CDTF">2002-04-13T01:26:16Z</dcterms:created>
  <dcterms:modified xsi:type="dcterms:W3CDTF">2002-12-09T14:02:48Z</dcterms:modified>
  <cp:category/>
  <cp:version/>
  <cp:contentType/>
  <cp:contentStatus/>
</cp:coreProperties>
</file>